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" yWindow="3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<sst xmlns="http://schemas.openxmlformats.org/spreadsheetml/2006/main" count="24" uniqueCount="18">
  <si>
    <t>1st</t>
  </si>
  <si>
    <t>2nd</t>
  </si>
  <si>
    <t>3rd</t>
  </si>
  <si>
    <t>4th</t>
  </si>
  <si>
    <t>5th</t>
  </si>
  <si>
    <t>6th</t>
  </si>
  <si>
    <t>Tire Diameter</t>
  </si>
  <si>
    <t>Speed In Gears Chart</t>
  </si>
  <si>
    <t>Ratio:</t>
  </si>
  <si>
    <t>RPM</t>
  </si>
  <si>
    <t>Red Line</t>
  </si>
  <si>
    <t>Caution</t>
  </si>
  <si>
    <t>Enter your own data for transmission ratios, tire diameter, final gear ratio, and caution &amp; redline RPMs.</t>
  </si>
  <si>
    <t>If you have an problems, suggestions, or questions please email: dbratten@charter.net</t>
  </si>
  <si>
    <t>In Inches</t>
  </si>
  <si>
    <t>Gear Ratio</t>
  </si>
  <si>
    <t>Final/Rear</t>
  </si>
  <si>
    <t>Set RPM Range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</si>
</sst>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2"/>
      <name val="Verdana"/>
      <family val="0"/>
    </font>
    <font>
      <b/>
      <sz val="12"/>
      <name val="Verdana"/>
      <family val="0"/>
    </font>
    <font>
      <sz val="14"/>
      <name val="Verdana"/>
      <family val="0"/>
    </font>
    <font>
      <b/>
      <sz val="18"/>
      <name val="Verdana"/>
      <family val="0"/>
    </font>
    <font>
      <sz val="12"/>
      <name val="Geneva"/>
      <family val="0"/>
    </font>
    <font>
      <b/>
      <sz val="9"/>
      <name val="Verdana"/>
      <family val="0"/>
    </font>
  </fonts>
  <fills count="8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1" fontId="6" fillId="0" borderId="1" xfId="0" applyNumberFormat="1" applyFont="1" applyBorder="1" applyAlignment="1" applyProtection="1">
      <alignment/>
      <protection locked="0"/>
    </xf>
    <xf numFmtId="49" fontId="6" fillId="2" borderId="1" xfId="0" applyNumberFormat="1" applyFont="1" applyFill="1" applyBorder="1" applyAlignment="1">
      <alignment/>
    </xf>
    <xf numFmtId="49" fontId="6" fillId="3" borderId="1" xfId="0" applyNumberFormat="1" applyFont="1" applyFill="1" applyBorder="1" applyAlignment="1">
      <alignment/>
    </xf>
    <xf numFmtId="49" fontId="7" fillId="4" borderId="0" xfId="0" applyNumberFormat="1" applyFont="1" applyFill="1" applyAlignment="1">
      <alignment horizontal="center"/>
    </xf>
    <xf numFmtId="0" fontId="7" fillId="0" borderId="0" xfId="0" applyFont="1" applyAlignment="1">
      <alignment horizontal="right"/>
    </xf>
    <xf numFmtId="0" fontId="10" fillId="0" borderId="0" xfId="0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1" fontId="7" fillId="5" borderId="1" xfId="0" applyNumberFormat="1" applyFont="1" applyFill="1" applyBorder="1" applyAlignment="1">
      <alignment horizontal="right" vertical="center"/>
    </xf>
    <xf numFmtId="1" fontId="6" fillId="6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2" fontId="7" fillId="0" borderId="2" xfId="0" applyNumberFormat="1" applyFont="1" applyBorder="1" applyAlignment="1" applyProtection="1">
      <alignment horizontal="center"/>
      <protection locked="0"/>
    </xf>
    <xf numFmtId="49" fontId="7" fillId="4" borderId="3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2" fontId="7" fillId="0" borderId="4" xfId="0" applyNumberFormat="1" applyFont="1" applyBorder="1" applyAlignment="1" applyProtection="1">
      <alignment horizontal="center"/>
      <protection locked="0"/>
    </xf>
    <xf numFmtId="49" fontId="7" fillId="5" borderId="1" xfId="0" applyNumberFormat="1" applyFont="1" applyFill="1" applyBorder="1" applyAlignment="1">
      <alignment horizontal="center" vertical="center"/>
    </xf>
    <xf numFmtId="49" fontId="7" fillId="7" borderId="0" xfId="0" applyNumberFormat="1" applyFont="1" applyFill="1" applyAlignment="1">
      <alignment horizontal="center"/>
    </xf>
    <xf numFmtId="2" fontId="7" fillId="0" borderId="5" xfId="0" applyNumberFormat="1" applyFont="1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/>
      <protection locked="0"/>
    </xf>
    <xf numFmtId="49" fontId="9" fillId="4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0" fontId="10" fillId="0" borderId="6" xfId="0" applyFont="1" applyBorder="1" applyAlignment="1" applyProtection="1">
      <alignment horizontal="center"/>
      <protection locked="0"/>
    </xf>
    <xf numFmtId="49" fontId="7" fillId="7" borderId="7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7" fillId="7" borderId="7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 patternType="solid">
          <bgColor rgb="FFCCFFCC"/>
        </patternFill>
      </fill>
      <border/>
    </dxf>
    <dxf>
      <fill>
        <patternFill>
          <bgColor rgb="FFFFCC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tabSelected="1" workbookViewId="0" topLeftCell="A1">
      <selection activeCell="B13" sqref="B13"/>
    </sheetView>
  </sheetViews>
  <sheetFormatPr defaultColWidth="9.00390625" defaultRowHeight="12"/>
  <cols>
    <col min="1" max="1" width="2.375" style="1" customWidth="1"/>
    <col min="2" max="2" width="9.875" style="1" customWidth="1"/>
    <col min="3" max="3" width="8.375" style="1" customWidth="1"/>
    <col min="4" max="4" width="4.75390625" style="1" customWidth="1"/>
    <col min="5" max="5" width="9.375" style="1" customWidth="1"/>
    <col min="6" max="11" width="12.875" style="1" customWidth="1"/>
    <col min="12" max="12" width="6.25390625" style="1" customWidth="1"/>
    <col min="13" max="13" width="5.00390625" style="1" customWidth="1"/>
    <col min="14" max="14" width="4.875" style="1" customWidth="1"/>
    <col min="15" max="15" width="7.75390625" style="1" customWidth="1"/>
    <col min="16" max="16384" width="10.875" style="1" customWidth="1"/>
  </cols>
  <sheetData>
    <row r="1" spans="1:12" ht="18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2.5">
      <c r="A2" s="4"/>
      <c r="B2" s="4"/>
      <c r="C2" s="4"/>
      <c r="D2" s="4"/>
      <c r="E2" s="27" t="s">
        <v>7</v>
      </c>
      <c r="F2" s="27"/>
      <c r="G2" s="27"/>
      <c r="H2" s="27"/>
      <c r="I2" s="27"/>
      <c r="J2" s="27"/>
      <c r="K2" s="27"/>
      <c r="L2" s="4"/>
    </row>
    <row r="3" spans="1:12" ht="15">
      <c r="A3"/>
      <c r="B3" s="15"/>
      <c r="C3" s="16"/>
      <c r="D3" s="31" t="s">
        <v>12</v>
      </c>
      <c r="E3" s="31"/>
      <c r="F3" s="31"/>
      <c r="G3" s="31"/>
      <c r="H3" s="31"/>
      <c r="I3" s="31"/>
      <c r="J3" s="31"/>
      <c r="K3" s="31"/>
      <c r="L3" s="31"/>
    </row>
    <row r="4" spans="1:12" ht="15">
      <c r="A4"/>
      <c r="B4" s="14"/>
      <c r="C4" s="17"/>
      <c r="D4" s="31" t="s">
        <v>13</v>
      </c>
      <c r="E4" s="31"/>
      <c r="F4" s="31"/>
      <c r="G4" s="31"/>
      <c r="H4" s="31"/>
      <c r="I4" s="31"/>
      <c r="J4" s="31"/>
      <c r="K4" s="31"/>
      <c r="L4" s="31"/>
    </row>
    <row r="5" spans="6:11" s="2" customFormat="1" ht="18" customHeight="1">
      <c r="F5" s="8" t="s">
        <v>0</v>
      </c>
      <c r="G5" s="8" t="s">
        <v>1</v>
      </c>
      <c r="H5" s="8" t="s">
        <v>2</v>
      </c>
      <c r="I5" s="8" t="s">
        <v>3</v>
      </c>
      <c r="J5" s="8" t="s">
        <v>4</v>
      </c>
      <c r="K5" s="8" t="s">
        <v>5</v>
      </c>
    </row>
    <row r="6" spans="5:11" s="2" customFormat="1" ht="18" customHeight="1">
      <c r="E6" s="9" t="s">
        <v>8</v>
      </c>
      <c r="F6" s="19">
        <v>3.7645</v>
      </c>
      <c r="G6" s="19">
        <v>2.51</v>
      </c>
      <c r="H6" s="19">
        <v>1.79</v>
      </c>
      <c r="I6" s="19">
        <v>1.354</v>
      </c>
      <c r="J6" s="19">
        <v>1</v>
      </c>
      <c r="K6" s="19">
        <v>0</v>
      </c>
    </row>
    <row r="7" spans="5:11" s="2" customFormat="1" ht="18" customHeight="1">
      <c r="E7" s="21"/>
      <c r="F7" s="22"/>
      <c r="G7" s="22"/>
      <c r="H7" s="22"/>
      <c r="I7" s="22"/>
      <c r="J7" s="22"/>
      <c r="K7" s="22"/>
    </row>
    <row r="8" spans="3:11" ht="18" customHeight="1">
      <c r="C8" s="10"/>
      <c r="E8" s="23" t="s">
        <v>9</v>
      </c>
      <c r="F8" s="20" t="s">
        <v>0</v>
      </c>
      <c r="G8" s="20" t="s">
        <v>1</v>
      </c>
      <c r="H8" s="20" t="s">
        <v>2</v>
      </c>
      <c r="I8" s="20" t="s">
        <v>3</v>
      </c>
      <c r="J8" s="20" t="s">
        <v>4</v>
      </c>
      <c r="K8" s="20" t="s">
        <v>5</v>
      </c>
    </row>
    <row r="9" spans="3:11" ht="18" customHeight="1">
      <c r="C9" s="11"/>
      <c r="E9" s="12">
        <v>750</v>
      </c>
      <c r="F9" s="13">
        <f aca="true" t="shared" si="0" ref="F9:K18">IF(OR(ISBLANK(F$6),F$6=0),0,($E9/((20165/$B$12)*($B$17)*F$6/60)))</f>
        <v>5.434129782638184</v>
      </c>
      <c r="G9" s="13">
        <f t="shared" si="0"/>
        <v>8.150112177984639</v>
      </c>
      <c r="H9" s="13">
        <f t="shared" si="0"/>
        <v>11.428369590358347</v>
      </c>
      <c r="I9" s="13">
        <f t="shared" si="0"/>
        <v>15.108405883856307</v>
      </c>
      <c r="J9" s="13">
        <f t="shared" si="0"/>
        <v>20.45678156674144</v>
      </c>
      <c r="K9" s="13">
        <f t="shared" si="0"/>
        <v>0</v>
      </c>
    </row>
    <row r="10" spans="2:11" ht="18" customHeight="1">
      <c r="B10" s="24" t="s">
        <v>6</v>
      </c>
      <c r="C10" s="28"/>
      <c r="E10" s="12">
        <v>1000</v>
      </c>
      <c r="F10" s="13">
        <f t="shared" si="0"/>
        <v>7.245506376850912</v>
      </c>
      <c r="G10" s="13">
        <f t="shared" si="0"/>
        <v>10.86681623731285</v>
      </c>
      <c r="H10" s="13">
        <f t="shared" si="0"/>
        <v>15.237826120477795</v>
      </c>
      <c r="I10" s="13">
        <f t="shared" si="0"/>
        <v>20.144541178475077</v>
      </c>
      <c r="J10" s="13">
        <f t="shared" si="0"/>
        <v>27.275708755655256</v>
      </c>
      <c r="K10" s="13">
        <f t="shared" si="0"/>
        <v>0</v>
      </c>
    </row>
    <row r="11" spans="2:11" ht="18" customHeight="1">
      <c r="B11" s="32" t="s">
        <v>14</v>
      </c>
      <c r="C11" s="32"/>
      <c r="E11" s="12">
        <v>1250</v>
      </c>
      <c r="F11" s="13">
        <f t="shared" si="0"/>
        <v>9.05688297106364</v>
      </c>
      <c r="G11" s="13">
        <f t="shared" si="0"/>
        <v>13.583520296641064</v>
      </c>
      <c r="H11" s="13">
        <f t="shared" si="0"/>
        <v>19.047282650597243</v>
      </c>
      <c r="I11" s="13">
        <f t="shared" si="0"/>
        <v>25.180676473093843</v>
      </c>
      <c r="J11" s="13">
        <f t="shared" si="0"/>
        <v>34.09463594456907</v>
      </c>
      <c r="K11" s="13">
        <f t="shared" si="0"/>
        <v>0</v>
      </c>
    </row>
    <row r="12" spans="2:11" ht="18" customHeight="1">
      <c r="B12" s="25">
        <v>25</v>
      </c>
      <c r="C12" s="29"/>
      <c r="E12" s="12">
        <v>1500</v>
      </c>
      <c r="F12" s="13">
        <f t="shared" si="0"/>
        <v>10.868259565276368</v>
      </c>
      <c r="G12" s="13">
        <f t="shared" si="0"/>
        <v>16.300224355969277</v>
      </c>
      <c r="H12" s="13">
        <f t="shared" si="0"/>
        <v>22.856739180716694</v>
      </c>
      <c r="I12" s="13">
        <f t="shared" si="0"/>
        <v>30.216811767712613</v>
      </c>
      <c r="J12" s="13">
        <f t="shared" si="0"/>
        <v>40.91356313348288</v>
      </c>
      <c r="K12" s="13">
        <f t="shared" si="0"/>
        <v>0</v>
      </c>
    </row>
    <row r="13" spans="3:11" ht="18" customHeight="1">
      <c r="C13" s="10"/>
      <c r="E13" s="12">
        <v>1750</v>
      </c>
      <c r="F13" s="13">
        <f t="shared" si="0"/>
        <v>12.679636159489096</v>
      </c>
      <c r="G13" s="13">
        <f t="shared" si="0"/>
        <v>19.01692841529749</v>
      </c>
      <c r="H13" s="13">
        <f t="shared" si="0"/>
        <v>26.666195710836142</v>
      </c>
      <c r="I13" s="13">
        <f t="shared" si="0"/>
        <v>35.25294706233138</v>
      </c>
      <c r="J13" s="13">
        <f t="shared" si="0"/>
        <v>47.7324903223967</v>
      </c>
      <c r="K13" s="13">
        <f t="shared" si="0"/>
        <v>0</v>
      </c>
    </row>
    <row r="14" spans="3:11" ht="18" customHeight="1">
      <c r="C14" s="11"/>
      <c r="E14" s="12">
        <v>2000</v>
      </c>
      <c r="F14" s="13">
        <f t="shared" si="0"/>
        <v>14.491012753701824</v>
      </c>
      <c r="G14" s="13">
        <f t="shared" si="0"/>
        <v>21.7336324746257</v>
      </c>
      <c r="H14" s="13">
        <f t="shared" si="0"/>
        <v>30.47565224095559</v>
      </c>
      <c r="I14" s="13">
        <f t="shared" si="0"/>
        <v>40.28908235695015</v>
      </c>
      <c r="J14" s="13">
        <f t="shared" si="0"/>
        <v>54.55141751131051</v>
      </c>
      <c r="K14" s="13">
        <f t="shared" si="0"/>
        <v>0</v>
      </c>
    </row>
    <row r="15" spans="2:11" ht="18" customHeight="1">
      <c r="B15" s="24" t="s">
        <v>16</v>
      </c>
      <c r="C15" s="28"/>
      <c r="E15" s="12">
        <v>2250</v>
      </c>
      <c r="F15" s="13">
        <f t="shared" si="0"/>
        <v>16.302389347914552</v>
      </c>
      <c r="G15" s="13">
        <f t="shared" si="0"/>
        <v>24.450336533953916</v>
      </c>
      <c r="H15" s="13">
        <f t="shared" si="0"/>
        <v>34.28510877107504</v>
      </c>
      <c r="I15" s="13">
        <f t="shared" si="0"/>
        <v>45.32521765156892</v>
      </c>
      <c r="J15" s="13">
        <f t="shared" si="0"/>
        <v>61.37034470022432</v>
      </c>
      <c r="K15" s="13">
        <f t="shared" si="0"/>
        <v>0</v>
      </c>
    </row>
    <row r="16" spans="2:11" ht="18" customHeight="1">
      <c r="B16" s="30" t="s">
        <v>15</v>
      </c>
      <c r="C16" s="30"/>
      <c r="E16" s="12">
        <v>2500</v>
      </c>
      <c r="F16" s="13">
        <f t="shared" si="0"/>
        <v>18.11376594212728</v>
      </c>
      <c r="G16" s="13">
        <f t="shared" si="0"/>
        <v>27.167040593282128</v>
      </c>
      <c r="H16" s="13">
        <f t="shared" si="0"/>
        <v>38.094565301194486</v>
      </c>
      <c r="I16" s="13">
        <f t="shared" si="0"/>
        <v>50.36135294618769</v>
      </c>
      <c r="J16" s="13">
        <f t="shared" si="0"/>
        <v>68.18927188913814</v>
      </c>
      <c r="K16" s="13">
        <f t="shared" si="0"/>
        <v>0</v>
      </c>
    </row>
    <row r="17" spans="2:11" ht="18" customHeight="1">
      <c r="B17" s="25">
        <v>2.7272</v>
      </c>
      <c r="C17" s="26"/>
      <c r="E17" s="12">
        <v>2750</v>
      </c>
      <c r="F17" s="13">
        <f t="shared" si="0"/>
        <v>19.925142536340008</v>
      </c>
      <c r="G17" s="13">
        <f t="shared" si="0"/>
        <v>29.88374465261034</v>
      </c>
      <c r="H17" s="13">
        <f t="shared" si="0"/>
        <v>41.90402183131394</v>
      </c>
      <c r="I17" s="13">
        <f t="shared" si="0"/>
        <v>55.39748824080646</v>
      </c>
      <c r="J17" s="13">
        <f t="shared" si="0"/>
        <v>75.00819907805196</v>
      </c>
      <c r="K17" s="13">
        <f t="shared" si="0"/>
        <v>0</v>
      </c>
    </row>
    <row r="18" spans="5:11" ht="18" customHeight="1">
      <c r="E18" s="12">
        <v>3000</v>
      </c>
      <c r="F18" s="13">
        <f t="shared" si="0"/>
        <v>21.736519130552736</v>
      </c>
      <c r="G18" s="13">
        <f t="shared" si="0"/>
        <v>32.600448711938554</v>
      </c>
      <c r="H18" s="13">
        <f t="shared" si="0"/>
        <v>45.71347836143339</v>
      </c>
      <c r="I18" s="13">
        <f t="shared" si="0"/>
        <v>60.43362353542523</v>
      </c>
      <c r="J18" s="13">
        <f t="shared" si="0"/>
        <v>81.82712626696576</v>
      </c>
      <c r="K18" s="13">
        <f t="shared" si="0"/>
        <v>0</v>
      </c>
    </row>
    <row r="19" spans="5:11" ht="18" customHeight="1">
      <c r="E19" s="12">
        <v>3250</v>
      </c>
      <c r="F19" s="13">
        <f aca="true" t="shared" si="1" ref="F19:K28">IF(OR(ISBLANK(F$6),F$6=0),0,($E19/((20165/$B$12)*($B$17)*F$6/60)))</f>
        <v>23.547895724765464</v>
      </c>
      <c r="G19" s="13">
        <f t="shared" si="1"/>
        <v>35.31715277126676</v>
      </c>
      <c r="H19" s="13">
        <f t="shared" si="1"/>
        <v>49.522934891552836</v>
      </c>
      <c r="I19" s="13">
        <f t="shared" si="1"/>
        <v>65.469758830044</v>
      </c>
      <c r="J19" s="13">
        <f t="shared" si="1"/>
        <v>88.64605345587958</v>
      </c>
      <c r="K19" s="13">
        <f t="shared" si="1"/>
        <v>0</v>
      </c>
    </row>
    <row r="20" spans="2:11" ht="18" customHeight="1">
      <c r="B20" s="24" t="s">
        <v>17</v>
      </c>
      <c r="C20" s="24"/>
      <c r="E20" s="12">
        <v>3500</v>
      </c>
      <c r="F20" s="13">
        <f t="shared" si="1"/>
        <v>25.359272318978192</v>
      </c>
      <c r="G20" s="13">
        <f t="shared" si="1"/>
        <v>38.03385683059498</v>
      </c>
      <c r="H20" s="13">
        <f t="shared" si="1"/>
        <v>53.332391421672284</v>
      </c>
      <c r="I20" s="13">
        <f t="shared" si="1"/>
        <v>70.50589412466276</v>
      </c>
      <c r="J20" s="13">
        <f t="shared" si="1"/>
        <v>95.4649806447934</v>
      </c>
      <c r="K20" s="13">
        <f t="shared" si="1"/>
        <v>0</v>
      </c>
    </row>
    <row r="21" spans="2:11" ht="18" customHeight="1">
      <c r="B21" s="6" t="s">
        <v>11</v>
      </c>
      <c r="C21" s="5">
        <v>6200</v>
      </c>
      <c r="E21" s="12">
        <v>3750</v>
      </c>
      <c r="F21" s="13">
        <f t="shared" si="1"/>
        <v>27.17064891319092</v>
      </c>
      <c r="G21" s="13">
        <f t="shared" si="1"/>
        <v>40.75056088992319</v>
      </c>
      <c r="H21" s="13">
        <f t="shared" si="1"/>
        <v>57.14184795179173</v>
      </c>
      <c r="I21" s="13">
        <f t="shared" si="1"/>
        <v>75.54202941928153</v>
      </c>
      <c r="J21" s="13">
        <f t="shared" si="1"/>
        <v>102.2839078337072</v>
      </c>
      <c r="K21" s="13">
        <f t="shared" si="1"/>
        <v>0</v>
      </c>
    </row>
    <row r="22" spans="2:11" ht="18" customHeight="1">
      <c r="B22" s="7" t="s">
        <v>10</v>
      </c>
      <c r="C22" s="5">
        <v>6600</v>
      </c>
      <c r="E22" s="12">
        <v>4000</v>
      </c>
      <c r="F22" s="13">
        <f t="shared" si="1"/>
        <v>28.982025507403648</v>
      </c>
      <c r="G22" s="13">
        <f t="shared" si="1"/>
        <v>43.4672649492514</v>
      </c>
      <c r="H22" s="13">
        <f t="shared" si="1"/>
        <v>60.95130448191118</v>
      </c>
      <c r="I22" s="13">
        <f t="shared" si="1"/>
        <v>80.5781647139003</v>
      </c>
      <c r="J22" s="13">
        <f t="shared" si="1"/>
        <v>109.10283502262102</v>
      </c>
      <c r="K22" s="13">
        <f t="shared" si="1"/>
        <v>0</v>
      </c>
    </row>
    <row r="23" spans="5:11" ht="18" customHeight="1">
      <c r="E23" s="12">
        <v>4250</v>
      </c>
      <c r="F23" s="13">
        <f t="shared" si="1"/>
        <v>30.793402101616376</v>
      </c>
      <c r="G23" s="13">
        <f t="shared" si="1"/>
        <v>46.183969008579616</v>
      </c>
      <c r="H23" s="13">
        <f t="shared" si="1"/>
        <v>64.76076101203063</v>
      </c>
      <c r="I23" s="13">
        <f t="shared" si="1"/>
        <v>85.61430000851907</v>
      </c>
      <c r="J23" s="13">
        <f t="shared" si="1"/>
        <v>115.92176221153484</v>
      </c>
      <c r="K23" s="13">
        <f t="shared" si="1"/>
        <v>0</v>
      </c>
    </row>
    <row r="24" spans="5:11" ht="18" customHeight="1">
      <c r="E24" s="12">
        <v>4500</v>
      </c>
      <c r="F24" s="13">
        <f t="shared" si="1"/>
        <v>32.604778695829104</v>
      </c>
      <c r="G24" s="13">
        <f t="shared" si="1"/>
        <v>48.90067306790783</v>
      </c>
      <c r="H24" s="13">
        <f t="shared" si="1"/>
        <v>68.57021754215008</v>
      </c>
      <c r="I24" s="13">
        <f t="shared" si="1"/>
        <v>90.65043530313784</v>
      </c>
      <c r="J24" s="13">
        <f t="shared" si="1"/>
        <v>122.74068940044864</v>
      </c>
      <c r="K24" s="13">
        <f t="shared" si="1"/>
        <v>0</v>
      </c>
    </row>
    <row r="25" spans="5:11" ht="18" customHeight="1">
      <c r="E25" s="12">
        <v>4750</v>
      </c>
      <c r="F25" s="13">
        <f t="shared" si="1"/>
        <v>34.41615529004183</v>
      </c>
      <c r="G25" s="13">
        <f t="shared" si="1"/>
        <v>51.61737712723604</v>
      </c>
      <c r="H25" s="13">
        <f t="shared" si="1"/>
        <v>72.37967407226952</v>
      </c>
      <c r="I25" s="13">
        <f t="shared" si="1"/>
        <v>95.68657059775661</v>
      </c>
      <c r="J25" s="13">
        <f t="shared" si="1"/>
        <v>129.55961658936246</v>
      </c>
      <c r="K25" s="13">
        <f t="shared" si="1"/>
        <v>0</v>
      </c>
    </row>
    <row r="26" spans="5:11" ht="18" customHeight="1">
      <c r="E26" s="12">
        <v>5000</v>
      </c>
      <c r="F26" s="13">
        <f t="shared" si="1"/>
        <v>36.22753188425456</v>
      </c>
      <c r="G26" s="13">
        <f t="shared" si="1"/>
        <v>54.334081186564255</v>
      </c>
      <c r="H26" s="13">
        <f t="shared" si="1"/>
        <v>76.18913060238897</v>
      </c>
      <c r="I26" s="13">
        <f t="shared" si="1"/>
        <v>100.72270589237537</v>
      </c>
      <c r="J26" s="13">
        <f t="shared" si="1"/>
        <v>136.37854377827628</v>
      </c>
      <c r="K26" s="13">
        <f t="shared" si="1"/>
        <v>0</v>
      </c>
    </row>
    <row r="27" spans="5:11" ht="18" customHeight="1">
      <c r="E27" s="12">
        <v>5250</v>
      </c>
      <c r="F27" s="13">
        <f t="shared" si="1"/>
        <v>38.038908478467285</v>
      </c>
      <c r="G27" s="13">
        <f t="shared" si="1"/>
        <v>57.05078524589247</v>
      </c>
      <c r="H27" s="13">
        <f t="shared" si="1"/>
        <v>79.99858713250842</v>
      </c>
      <c r="I27" s="13">
        <f t="shared" si="1"/>
        <v>105.75884118699415</v>
      </c>
      <c r="J27" s="13">
        <f t="shared" si="1"/>
        <v>143.1974709671901</v>
      </c>
      <c r="K27" s="13">
        <f t="shared" si="1"/>
        <v>0</v>
      </c>
    </row>
    <row r="28" spans="5:11" ht="18" customHeight="1">
      <c r="E28" s="12">
        <v>5500</v>
      </c>
      <c r="F28" s="13">
        <f t="shared" si="1"/>
        <v>39.850285072680016</v>
      </c>
      <c r="G28" s="13">
        <f t="shared" si="1"/>
        <v>59.76748930522068</v>
      </c>
      <c r="H28" s="13">
        <f t="shared" si="1"/>
        <v>83.80804366262788</v>
      </c>
      <c r="I28" s="13">
        <f t="shared" si="1"/>
        <v>110.79497648161292</v>
      </c>
      <c r="J28" s="13">
        <f t="shared" si="1"/>
        <v>150.01639815610392</v>
      </c>
      <c r="K28" s="13">
        <f t="shared" si="1"/>
        <v>0</v>
      </c>
    </row>
    <row r="29" spans="5:11" ht="18" customHeight="1">
      <c r="E29" s="12">
        <v>5750</v>
      </c>
      <c r="F29" s="13">
        <f aca="true" t="shared" si="2" ref="F29:K38">IF(OR(ISBLANK(F$6),F$6=0),0,($E29/((20165/$B$12)*($B$17)*F$6/60)))</f>
        <v>41.66166166689274</v>
      </c>
      <c r="G29" s="13">
        <f t="shared" si="2"/>
        <v>62.484193364548894</v>
      </c>
      <c r="H29" s="13">
        <f t="shared" si="2"/>
        <v>87.61750019274733</v>
      </c>
      <c r="I29" s="13">
        <f t="shared" si="2"/>
        <v>115.83111177623168</v>
      </c>
      <c r="J29" s="13">
        <f t="shared" si="2"/>
        <v>156.8353253450177</v>
      </c>
      <c r="K29" s="13">
        <f t="shared" si="2"/>
        <v>0</v>
      </c>
    </row>
    <row r="30" spans="5:11" ht="18" customHeight="1">
      <c r="E30" s="12">
        <v>6000</v>
      </c>
      <c r="F30" s="13">
        <f t="shared" si="2"/>
        <v>43.47303826110547</v>
      </c>
      <c r="G30" s="13">
        <f t="shared" si="2"/>
        <v>65.20089742387711</v>
      </c>
      <c r="H30" s="13">
        <f t="shared" si="2"/>
        <v>91.42695672286678</v>
      </c>
      <c r="I30" s="13">
        <f t="shared" si="2"/>
        <v>120.86724707085045</v>
      </c>
      <c r="J30" s="13">
        <f t="shared" si="2"/>
        <v>163.65425253393153</v>
      </c>
      <c r="K30" s="13">
        <f t="shared" si="2"/>
        <v>0</v>
      </c>
    </row>
    <row r="31" spans="5:11" ht="18" customHeight="1">
      <c r="E31" s="12">
        <v>6250</v>
      </c>
      <c r="F31" s="13">
        <f t="shared" si="2"/>
        <v>45.2844148553182</v>
      </c>
      <c r="G31" s="13">
        <f t="shared" si="2"/>
        <v>67.91760148320532</v>
      </c>
      <c r="H31" s="13">
        <f t="shared" si="2"/>
        <v>95.23641325298622</v>
      </c>
      <c r="I31" s="13">
        <f t="shared" si="2"/>
        <v>125.90338236546923</v>
      </c>
      <c r="J31" s="13">
        <f t="shared" si="2"/>
        <v>170.47317972284534</v>
      </c>
      <c r="K31" s="13">
        <f t="shared" si="2"/>
        <v>0</v>
      </c>
    </row>
    <row r="32" spans="5:11" ht="18" customHeight="1">
      <c r="E32" s="12">
        <v>6500</v>
      </c>
      <c r="F32" s="13">
        <f t="shared" si="2"/>
        <v>47.09579144953093</v>
      </c>
      <c r="G32" s="13">
        <f t="shared" si="2"/>
        <v>70.63430554253353</v>
      </c>
      <c r="H32" s="13">
        <f t="shared" si="2"/>
        <v>99.04586978310567</v>
      </c>
      <c r="I32" s="13">
        <f t="shared" si="2"/>
        <v>130.939517660088</v>
      </c>
      <c r="J32" s="13">
        <f t="shared" si="2"/>
        <v>177.29210691175916</v>
      </c>
      <c r="K32" s="13">
        <f t="shared" si="2"/>
        <v>0</v>
      </c>
    </row>
    <row r="33" spans="5:11" ht="18" customHeight="1">
      <c r="E33" s="12">
        <v>6750</v>
      </c>
      <c r="F33" s="13">
        <f t="shared" si="2"/>
        <v>48.90716804374365</v>
      </c>
      <c r="G33" s="13">
        <f t="shared" si="2"/>
        <v>73.35100960186175</v>
      </c>
      <c r="H33" s="13">
        <f t="shared" si="2"/>
        <v>102.85532631322512</v>
      </c>
      <c r="I33" s="13">
        <f t="shared" si="2"/>
        <v>135.97565295470676</v>
      </c>
      <c r="J33" s="13">
        <f t="shared" si="2"/>
        <v>184.11103410067298</v>
      </c>
      <c r="K33" s="13">
        <f t="shared" si="2"/>
        <v>0</v>
      </c>
    </row>
    <row r="34" spans="5:11" ht="18" customHeight="1">
      <c r="E34" s="12">
        <v>7000</v>
      </c>
      <c r="F34" s="13">
        <f t="shared" si="2"/>
        <v>50.718544637956384</v>
      </c>
      <c r="G34" s="13">
        <f t="shared" si="2"/>
        <v>76.06771366118996</v>
      </c>
      <c r="H34" s="13">
        <f t="shared" si="2"/>
        <v>106.66478284334457</v>
      </c>
      <c r="I34" s="13">
        <f t="shared" si="2"/>
        <v>141.01178824932552</v>
      </c>
      <c r="J34" s="13">
        <f t="shared" si="2"/>
        <v>190.9299612895868</v>
      </c>
      <c r="K34" s="13">
        <f t="shared" si="2"/>
        <v>0</v>
      </c>
    </row>
    <row r="35" spans="5:11" ht="18" customHeight="1">
      <c r="E35" s="12">
        <v>7250</v>
      </c>
      <c r="F35" s="13">
        <f t="shared" si="2"/>
        <v>52.52992123216911</v>
      </c>
      <c r="G35" s="13">
        <f t="shared" si="2"/>
        <v>78.78441772051816</v>
      </c>
      <c r="H35" s="13">
        <f t="shared" si="2"/>
        <v>110.47423937346402</v>
      </c>
      <c r="I35" s="13">
        <f t="shared" si="2"/>
        <v>146.0479235439443</v>
      </c>
      <c r="J35" s="13">
        <f t="shared" si="2"/>
        <v>197.7488884785006</v>
      </c>
      <c r="K35" s="13">
        <f t="shared" si="2"/>
        <v>0</v>
      </c>
    </row>
    <row r="36" spans="5:11" ht="18" customHeight="1">
      <c r="E36" s="12">
        <v>7500</v>
      </c>
      <c r="F36" s="13">
        <f t="shared" si="2"/>
        <v>54.34129782638184</v>
      </c>
      <c r="G36" s="13">
        <f t="shared" si="2"/>
        <v>81.50112177984639</v>
      </c>
      <c r="H36" s="13">
        <f t="shared" si="2"/>
        <v>114.28369590358346</v>
      </c>
      <c r="I36" s="13">
        <f t="shared" si="2"/>
        <v>151.08405883856307</v>
      </c>
      <c r="J36" s="13">
        <f t="shared" si="2"/>
        <v>204.5678156674144</v>
      </c>
      <c r="K36" s="13">
        <f t="shared" si="2"/>
        <v>0</v>
      </c>
    </row>
    <row r="37" spans="5:11" ht="18" customHeight="1">
      <c r="E37" s="12">
        <v>7750</v>
      </c>
      <c r="F37" s="13">
        <f t="shared" si="2"/>
        <v>56.152674420594565</v>
      </c>
      <c r="G37" s="13">
        <f t="shared" si="2"/>
        <v>84.2178258391746</v>
      </c>
      <c r="H37" s="13">
        <f t="shared" si="2"/>
        <v>118.09315243370291</v>
      </c>
      <c r="I37" s="13">
        <f t="shared" si="2"/>
        <v>156.12019413318183</v>
      </c>
      <c r="J37" s="13">
        <f t="shared" si="2"/>
        <v>211.38674285632823</v>
      </c>
      <c r="K37" s="13">
        <f t="shared" si="2"/>
        <v>0</v>
      </c>
    </row>
    <row r="38" spans="5:13" ht="18" customHeight="1">
      <c r="E38" s="12">
        <v>8000</v>
      </c>
      <c r="F38" s="13">
        <f t="shared" si="2"/>
        <v>57.964051014807296</v>
      </c>
      <c r="G38" s="13">
        <f t="shared" si="2"/>
        <v>86.9345298985028</v>
      </c>
      <c r="H38" s="13">
        <f t="shared" si="2"/>
        <v>121.90260896382236</v>
      </c>
      <c r="I38" s="13">
        <f t="shared" si="2"/>
        <v>161.1563294278006</v>
      </c>
      <c r="J38" s="13">
        <f t="shared" si="2"/>
        <v>218.20567004524204</v>
      </c>
      <c r="K38" s="13">
        <f t="shared" si="2"/>
        <v>0</v>
      </c>
      <c r="M38" s="3"/>
    </row>
    <row r="39" spans="5:13" ht="18" customHeight="1">
      <c r="E39" s="12">
        <v>8250</v>
      </c>
      <c r="F39" s="13">
        <f aca="true" t="shared" si="3" ref="F39:K46">IF(OR(ISBLANK(F$6),F$6=0),0,($E39/((20165/$B$12)*($B$17)*F$6/60)))</f>
        <v>59.77542760902002</v>
      </c>
      <c r="G39" s="13">
        <f t="shared" si="3"/>
        <v>89.65123395783102</v>
      </c>
      <c r="H39" s="13">
        <f t="shared" si="3"/>
        <v>125.71206549394181</v>
      </c>
      <c r="I39" s="13">
        <f t="shared" si="3"/>
        <v>166.19246472241937</v>
      </c>
      <c r="J39" s="13">
        <f t="shared" si="3"/>
        <v>225.02459723415586</v>
      </c>
      <c r="K39" s="13">
        <f t="shared" si="3"/>
        <v>0</v>
      </c>
      <c r="M39" s="3"/>
    </row>
    <row r="40" spans="5:11" ht="18" customHeight="1">
      <c r="E40" s="12">
        <v>8500</v>
      </c>
      <c r="F40" s="13">
        <f t="shared" si="3"/>
        <v>61.58680420323275</v>
      </c>
      <c r="G40" s="13">
        <f t="shared" si="3"/>
        <v>92.36793801715923</v>
      </c>
      <c r="H40" s="13">
        <f t="shared" si="3"/>
        <v>129.52152202406126</v>
      </c>
      <c r="I40" s="13">
        <f t="shared" si="3"/>
        <v>171.22860001703813</v>
      </c>
      <c r="J40" s="13">
        <f t="shared" si="3"/>
        <v>231.84352442306968</v>
      </c>
      <c r="K40" s="13">
        <f t="shared" si="3"/>
        <v>0</v>
      </c>
    </row>
    <row r="41" spans="5:11" ht="18" customHeight="1">
      <c r="E41" s="12">
        <v>8750</v>
      </c>
      <c r="F41" s="13">
        <f t="shared" si="3"/>
        <v>63.39818079744548</v>
      </c>
      <c r="G41" s="13">
        <f t="shared" si="3"/>
        <v>95.08464207648744</v>
      </c>
      <c r="H41" s="13">
        <f t="shared" si="3"/>
        <v>133.33097855418072</v>
      </c>
      <c r="I41" s="13">
        <f t="shared" si="3"/>
        <v>176.26473531165692</v>
      </c>
      <c r="J41" s="13">
        <f t="shared" si="3"/>
        <v>238.6624516119835</v>
      </c>
      <c r="K41" s="13">
        <f t="shared" si="3"/>
        <v>0</v>
      </c>
    </row>
    <row r="42" spans="5:11" ht="18" customHeight="1">
      <c r="E42" s="12">
        <v>9000</v>
      </c>
      <c r="F42" s="13">
        <f t="shared" si="3"/>
        <v>65.20955739165821</v>
      </c>
      <c r="G42" s="13">
        <f t="shared" si="3"/>
        <v>97.80134613581566</v>
      </c>
      <c r="H42" s="13">
        <f t="shared" si="3"/>
        <v>137.14043508430015</v>
      </c>
      <c r="I42" s="13">
        <f t="shared" si="3"/>
        <v>181.30087060627568</v>
      </c>
      <c r="J42" s="13">
        <f t="shared" si="3"/>
        <v>245.4813788008973</v>
      </c>
      <c r="K42" s="13">
        <f t="shared" si="3"/>
        <v>0</v>
      </c>
    </row>
    <row r="43" spans="5:11" ht="18" customHeight="1">
      <c r="E43" s="12">
        <v>9250</v>
      </c>
      <c r="F43" s="13">
        <f t="shared" si="3"/>
        <v>67.02093398587094</v>
      </c>
      <c r="G43" s="13">
        <f t="shared" si="3"/>
        <v>100.51805019514387</v>
      </c>
      <c r="H43" s="13">
        <f t="shared" si="3"/>
        <v>140.9498916144196</v>
      </c>
      <c r="I43" s="13">
        <f t="shared" si="3"/>
        <v>186.33700590089444</v>
      </c>
      <c r="J43" s="13">
        <f t="shared" si="3"/>
        <v>252.3003059898111</v>
      </c>
      <c r="K43" s="13">
        <f t="shared" si="3"/>
        <v>0</v>
      </c>
    </row>
    <row r="44" spans="5:11" ht="18" customHeight="1">
      <c r="E44" s="12">
        <v>9500</v>
      </c>
      <c r="F44" s="13">
        <f t="shared" si="3"/>
        <v>68.83231058008366</v>
      </c>
      <c r="G44" s="13">
        <f t="shared" si="3"/>
        <v>103.23475425447208</v>
      </c>
      <c r="H44" s="13">
        <f t="shared" si="3"/>
        <v>144.75934814453905</v>
      </c>
      <c r="I44" s="13">
        <f t="shared" si="3"/>
        <v>191.37314119551323</v>
      </c>
      <c r="J44" s="13">
        <f t="shared" si="3"/>
        <v>259.1192331787249</v>
      </c>
      <c r="K44" s="13">
        <f t="shared" si="3"/>
        <v>0</v>
      </c>
    </row>
    <row r="45" spans="5:11" ht="18" customHeight="1">
      <c r="E45" s="12">
        <v>9750</v>
      </c>
      <c r="F45" s="13">
        <f t="shared" si="3"/>
        <v>70.64368717429639</v>
      </c>
      <c r="G45" s="13">
        <f t="shared" si="3"/>
        <v>105.9514583138003</v>
      </c>
      <c r="H45" s="13">
        <f t="shared" si="3"/>
        <v>148.5688046746585</v>
      </c>
      <c r="I45" s="13">
        <f t="shared" si="3"/>
        <v>196.409276490132</v>
      </c>
      <c r="J45" s="13">
        <f t="shared" si="3"/>
        <v>265.9381603676387</v>
      </c>
      <c r="K45" s="13">
        <f t="shared" si="3"/>
        <v>0</v>
      </c>
    </row>
    <row r="46" spans="5:11" ht="18" customHeight="1">
      <c r="E46" s="12">
        <v>10000</v>
      </c>
      <c r="F46" s="13">
        <f t="shared" si="3"/>
        <v>72.45506376850912</v>
      </c>
      <c r="G46" s="13">
        <f t="shared" si="3"/>
        <v>108.66816237312851</v>
      </c>
      <c r="H46" s="13">
        <f t="shared" si="3"/>
        <v>152.37826120477794</v>
      </c>
      <c r="I46" s="13">
        <f t="shared" si="3"/>
        <v>201.44541178475075</v>
      </c>
      <c r="J46" s="13">
        <f t="shared" si="3"/>
        <v>272.75708755655256</v>
      </c>
      <c r="K46" s="13">
        <f t="shared" si="3"/>
        <v>0</v>
      </c>
    </row>
    <row r="51" spans="1:7" ht="15">
      <c r="A51"/>
      <c r="B51"/>
      <c r="D51"/>
      <c r="G51" s="18"/>
    </row>
    <row r="52" spans="1:4" ht="15">
      <c r="A52"/>
      <c r="B52"/>
      <c r="C52"/>
      <c r="D52"/>
    </row>
    <row r="53" spans="1:4" ht="15">
      <c r="A53"/>
      <c r="B53"/>
      <c r="C53"/>
      <c r="D53"/>
    </row>
    <row r="54" spans="1:4" ht="15">
      <c r="A54"/>
      <c r="B54"/>
      <c r="C54"/>
      <c r="D54"/>
    </row>
    <row r="55" spans="1:4" ht="15">
      <c r="A55"/>
      <c r="B55"/>
      <c r="C55"/>
      <c r="D55"/>
    </row>
    <row r="56" spans="1:4" ht="15">
      <c r="A56"/>
      <c r="B56"/>
      <c r="C56"/>
      <c r="D56"/>
    </row>
    <row r="57" spans="1:4" ht="15">
      <c r="A57"/>
      <c r="B57"/>
      <c r="C57"/>
      <c r="D57"/>
    </row>
    <row r="58" spans="1:4" ht="15">
      <c r="A58"/>
      <c r="B58"/>
      <c r="C58"/>
      <c r="D58"/>
    </row>
    <row r="59" spans="1:4" ht="15">
      <c r="A59"/>
      <c r="B59"/>
      <c r="C59"/>
      <c r="D59"/>
    </row>
    <row r="60" spans="1:4" ht="15">
      <c r="A60"/>
      <c r="B60"/>
      <c r="C60"/>
      <c r="D60"/>
    </row>
    <row r="61" spans="1:4" ht="15">
      <c r="A61"/>
      <c r="B61"/>
      <c r="C61"/>
      <c r="D61"/>
    </row>
    <row r="62" spans="1:4" ht="15">
      <c r="A62"/>
      <c r="B62"/>
      <c r="C62"/>
      <c r="D62"/>
    </row>
    <row r="63" spans="1:4" ht="15">
      <c r="A63"/>
      <c r="B63"/>
      <c r="C63"/>
      <c r="D63"/>
    </row>
    <row r="64" spans="1:4" ht="15">
      <c r="A64"/>
      <c r="B64"/>
      <c r="C64"/>
      <c r="D64"/>
    </row>
    <row r="65" spans="1:4" ht="15">
      <c r="A65"/>
      <c r="B65"/>
      <c r="C65"/>
      <c r="D65"/>
    </row>
    <row r="66" spans="1:4" ht="15">
      <c r="A66"/>
      <c r="B66"/>
      <c r="C66"/>
      <c r="D66"/>
    </row>
    <row r="67" spans="1:4" ht="15">
      <c r="A67"/>
      <c r="B67"/>
      <c r="C67"/>
      <c r="D67"/>
    </row>
    <row r="68" spans="1:4" ht="15">
      <c r="A68"/>
      <c r="B68"/>
      <c r="C68"/>
      <c r="D68"/>
    </row>
    <row r="69" spans="1:4" ht="15">
      <c r="A69"/>
      <c r="B69"/>
      <c r="C69"/>
      <c r="D69"/>
    </row>
    <row r="70" spans="1:4" ht="15">
      <c r="A70"/>
      <c r="B70"/>
      <c r="C70"/>
      <c r="D70"/>
    </row>
    <row r="71" spans="1:4" ht="15">
      <c r="A71"/>
      <c r="B71"/>
      <c r="C71"/>
      <c r="D71"/>
    </row>
    <row r="72" spans="1:4" ht="15">
      <c r="A72"/>
      <c r="B72"/>
      <c r="C72"/>
      <c r="D72"/>
    </row>
    <row r="73" spans="1:4" ht="15">
      <c r="A73"/>
      <c r="B73"/>
      <c r="C73"/>
      <c r="D73"/>
    </row>
    <row r="74" spans="1:4" ht="15">
      <c r="A74"/>
      <c r="B74"/>
      <c r="C74"/>
      <c r="D74"/>
    </row>
    <row r="75" spans="1:4" ht="15">
      <c r="A75"/>
      <c r="B75"/>
      <c r="C75"/>
      <c r="D75"/>
    </row>
    <row r="76" spans="1:4" ht="15">
      <c r="A76"/>
      <c r="B76"/>
      <c r="C76"/>
      <c r="D76"/>
    </row>
    <row r="77" spans="1:4" ht="15">
      <c r="A77"/>
      <c r="B77"/>
      <c r="C77"/>
      <c r="D77"/>
    </row>
    <row r="78" spans="1:4" ht="15">
      <c r="A78"/>
      <c r="B78"/>
      <c r="C78"/>
      <c r="D78"/>
    </row>
    <row r="79" spans="1:4" ht="15">
      <c r="A79"/>
      <c r="B79"/>
      <c r="C79"/>
      <c r="D79"/>
    </row>
    <row r="80" spans="1:4" ht="15">
      <c r="A80"/>
      <c r="B80"/>
      <c r="C80"/>
      <c r="D80"/>
    </row>
    <row r="81" spans="1:4" ht="15">
      <c r="A81"/>
      <c r="B81"/>
      <c r="C81"/>
      <c r="D81"/>
    </row>
  </sheetData>
  <sheetProtection sheet="1" objects="1" scenarios="1"/>
  <mergeCells count="10">
    <mergeCell ref="B20:C20"/>
    <mergeCell ref="B17:C17"/>
    <mergeCell ref="E2:K2"/>
    <mergeCell ref="B10:C10"/>
    <mergeCell ref="B12:C12"/>
    <mergeCell ref="B16:C16"/>
    <mergeCell ref="D3:L3"/>
    <mergeCell ref="D4:L4"/>
    <mergeCell ref="B15:C15"/>
    <mergeCell ref="B11:C11"/>
  </mergeCells>
  <conditionalFormatting sqref="F9:K46">
    <cfRule type="expression" priority="1" dxfId="0" stopIfTrue="1">
      <formula>$E9&lt;$C$21</formula>
    </cfRule>
    <cfRule type="expression" priority="2" dxfId="1" stopIfTrue="1">
      <formula>OR($E9=$C$21,$E9&lt;$C$22)</formula>
    </cfRule>
    <cfRule type="expression" priority="3" dxfId="2" stopIfTrue="1">
      <formula>OR($E9=$C$22,$E9&gt;$C$22)</formula>
    </cfRule>
  </conditionalFormatting>
  <printOptions horizontalCentered="1" verticalCentered="1"/>
  <pageMargins left="0.6" right="0.6" top="0.6" bottom="0.6" header="0.5" footer="0.5"/>
  <pageSetup fitToHeight="1" fitToWidth="1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Bratten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L. Bratten</dc:creator>
  <cp:keywords/>
  <dc:description/>
  <cp:lastModifiedBy>Matthew Deming</cp:lastModifiedBy>
  <cp:lastPrinted>2005-02-03T19:12:28Z</cp:lastPrinted>
  <dcterms:created xsi:type="dcterms:W3CDTF">2001-06-03T22:20:28Z</dcterms:created>
  <dcterms:modified xsi:type="dcterms:W3CDTF">2006-03-10T06:45:05Z</dcterms:modified>
  <cp:category/>
  <cp:version/>
  <cp:contentType/>
  <cp:contentStatus/>
</cp:coreProperties>
</file>